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4" i="1" l="1"/>
  <c r="H4" i="1"/>
  <c r="H5" i="1"/>
  <c r="I5" i="1"/>
  <c r="H6" i="1"/>
  <c r="I6" i="1"/>
  <c r="H7" i="1"/>
  <c r="I7" i="1"/>
  <c r="H8" i="1"/>
  <c r="I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C26" i="1"/>
  <c r="D26" i="1"/>
  <c r="E26" i="1"/>
  <c r="H26" i="1" l="1"/>
  <c r="C27" i="1"/>
  <c r="J26" i="1"/>
  <c r="I26" i="1"/>
</calcChain>
</file>

<file path=xl/sharedStrings.xml><?xml version="1.0" encoding="utf-8"?>
<sst xmlns="http://schemas.openxmlformats.org/spreadsheetml/2006/main" count="56" uniqueCount="29">
  <si>
    <t>گروه سنی</t>
  </si>
  <si>
    <t>مرد</t>
  </si>
  <si>
    <t xml:space="preserve">زن </t>
  </si>
  <si>
    <t>زنان شوهردار</t>
  </si>
  <si>
    <t>زیر یکماه</t>
  </si>
  <si>
    <t>یکماه تا یکسال</t>
  </si>
  <si>
    <t>1-4</t>
  </si>
  <si>
    <t>10-14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</si>
  <si>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</si>
  <si>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</si>
  <si>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</si>
  <si>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</si>
  <si>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</si>
  <si>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</si>
  <si>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</si>
  <si>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</si>
  <si>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</si>
  <si>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</si>
  <si>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</si>
  <si>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</si>
  <si>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جمع</t>
  </si>
  <si>
    <t>کل شهری دانشگاه 95</t>
  </si>
  <si>
    <t>5-6</t>
  </si>
  <si>
    <t>7-9</t>
  </si>
  <si>
    <t>15-17</t>
  </si>
  <si>
    <t>18-19</t>
  </si>
  <si>
    <t>80-84</t>
  </si>
  <si>
    <t>85 و بیشتر</t>
  </si>
  <si>
    <t>جمعیت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</si>
</sst>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2" xfId="0" applyBorder="1"/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0C0C0"/>
      <color rgb="FFCC0000"/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4"/>
              <c:layout>
                <c:manualLayout>
                  <c:x val="5.28301886792452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04402515723270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rgbClr val="000000">
                    <a:alpha val="27000"/>
                  </a:srgbClr>
                </a:outerShdw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Sheet1!#REF!</c:f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4"/>
              <c:layout>
                <c:manualLayout>
                  <c:x val="5.2830188679245188E-2"/>
                  <c:y val="3.2921802165373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7987223295201302E-2"/>
                  <c:y val="6.58436043307464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217925852754059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rgbClr val="000000">
                    <a:alpha val="28000"/>
                  </a:srgbClr>
                </a:outerShdw>
              </a:effectLst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Sheet1!#REF!</c:f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effectLst>
              <a:outerShdw sx="1000" sy="1000" algn="ctr" rotWithShape="0">
                <a:srgbClr val="000000">
                  <a:alpha val="45000"/>
                </a:srgbClr>
              </a:outerShdw>
            </a:effectLst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Sheet1!#REF!</c:f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5069312"/>
        <c:axId val="95070848"/>
      </c:barChart>
      <c:catAx>
        <c:axId val="95069312"/>
        <c:scaling>
          <c:orientation val="minMax"/>
        </c:scaling>
        <c:delete val="0"/>
        <c:axPos val="l"/>
        <c:numFmt formatCode="#\ ?/?" sourceLinked="0"/>
        <c:majorTickMark val="none"/>
        <c:minorTickMark val="none"/>
        <c:tickLblPos val="low"/>
        <c:spPr>
          <a:ln cap="flat">
            <a:round/>
            <a:headEnd type="triangle" w="sm" len="sm"/>
          </a:ln>
          <a:effectLst>
            <a:outerShdw dist="50800" dir="5400000" sx="80000" sy="80000" algn="ctr" rotWithShape="0">
              <a:srgbClr val="000000">
                <a:alpha val="8000"/>
              </a:srgbClr>
            </a:outerShdw>
          </a:effectLst>
        </c:spPr>
        <c:crossAx val="95070848"/>
        <c:crosses val="autoZero"/>
        <c:auto val="1"/>
        <c:lblAlgn val="ctr"/>
        <c:lblOffset val="100"/>
        <c:noMultiLvlLbl val="0"/>
      </c:catAx>
      <c:valAx>
        <c:axId val="95070848"/>
        <c:scaling>
          <c:orientation val="minMax"/>
          <c:max val="10"/>
          <c:min val="-10"/>
        </c:scaling>
        <c:delete val="0"/>
        <c:axPos val="b"/>
        <c:numFmt formatCode="General" sourceLinked="1"/>
        <c:majorTickMark val="out"/>
        <c:minorTickMark val="none"/>
        <c:tickLblPos val="nextTo"/>
        <c:crossAx val="95069312"/>
        <c:crossesAt val="1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 cap="flat"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4"/>
              <c:layout>
                <c:manualLayout>
                  <c:x val="5.28301886792452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04402515723270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rgbClr val="000000">
                    <a:alpha val="27000"/>
                  </a:srgbClr>
                </a:outerShdw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Sheet1!#REF!</c:f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4"/>
              <c:layout>
                <c:manualLayout>
                  <c:x val="5.2830188679245188E-2"/>
                  <c:y val="3.2921802165373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7987223295201302E-2"/>
                  <c:y val="6.58436043307464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rgbClr val="000000">
                    <a:alpha val="28000"/>
                  </a:srgbClr>
                </a:outerShdw>
              </a:effectLst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Sheet1!#REF!</c:f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effectLst>
              <a:outerShdw sx="1000" sy="1000" algn="ctr" rotWithShape="0">
                <a:srgbClr val="000000">
                  <a:alpha val="45000"/>
                </a:srgbClr>
              </a:outerShdw>
            </a:effectLst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Sheet1!#REF!</c:f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5106176"/>
        <c:axId val="95107712"/>
      </c:barChart>
      <c:catAx>
        <c:axId val="95106176"/>
        <c:scaling>
          <c:orientation val="minMax"/>
        </c:scaling>
        <c:delete val="0"/>
        <c:axPos val="l"/>
        <c:numFmt formatCode="#\ ?/?" sourceLinked="0"/>
        <c:majorTickMark val="none"/>
        <c:minorTickMark val="none"/>
        <c:tickLblPos val="low"/>
        <c:spPr>
          <a:ln cap="flat">
            <a:round/>
            <a:headEnd type="triangle" w="sm" len="sm"/>
          </a:ln>
          <a:effectLst>
            <a:outerShdw dist="50800" dir="5400000" sx="80000" sy="80000" algn="ctr" rotWithShape="0">
              <a:srgbClr val="000000">
                <a:alpha val="8000"/>
              </a:srgbClr>
            </a:outerShdw>
          </a:effectLst>
        </c:spPr>
        <c:crossAx val="95107712"/>
        <c:crosses val="autoZero"/>
        <c:auto val="1"/>
        <c:lblAlgn val="ctr"/>
        <c:lblOffset val="100"/>
        <c:noMultiLvlLbl val="0"/>
      </c:catAx>
      <c:valAx>
        <c:axId val="95107712"/>
        <c:scaling>
          <c:orientation val="minMax"/>
          <c:min val="-15"/>
        </c:scaling>
        <c:delete val="0"/>
        <c:axPos val="b"/>
        <c:numFmt formatCode="General" sourceLinked="1"/>
        <c:majorTickMark val="out"/>
        <c:minorTickMark val="none"/>
        <c:tickLblPos val="nextTo"/>
        <c:crossAx val="95106176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cap="flat"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Sheet1!$H$3</c:f>
              <c:strCache>
                <c:ptCount val="1"/>
                <c:pt idx="0">
                  <c:v>مرد</c:v>
                </c:pt>
              </c:strCache>
            </c:strRef>
          </c:tx>
          <c:spPr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4"/>
              <c:layout>
                <c:manualLayout>
                  <c:x val="5.07947551538154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00463221040592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0753074217701463E-3"/>
                  <c:y val="5.4176068382995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rgbClr val="000000">
                    <a:alpha val="27000"/>
                  </a:srgbClr>
                </a:outerShdw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Sheet1!$G$4:$G$25</c:f>
              <c:strCache>
                <c:ptCount val="22"/>
                <c:pt idx="0">
                  <c:v>زیر یکماه</c:v>
                </c:pt>
                <c:pt idx="1">
                  <c:v>یکماه تا یکسال</c:v>
                </c:pt>
                <c:pt idx="2">
                  <c:v>1-4</c:v>
                </c:pt>
                <c:pt idx="3">
                  <c:v>5-6</c:v>
                </c:pt>
                <c:pt idx="4">
                  <c:v>7-9</c:v>
                </c:pt>
                <c:pt idx="5">
                  <c:v>10-14</c:v>
                </c:pt>
                <c:pt idx="6">
                  <c:v>15-17</c:v>
                </c:pt>
                <c:pt idx="7">
                  <c:v>18-19</c:v>
                </c:pt>
                <c:pt idx="8">
                  <c:v>20-24</c:v>
                </c:pt>
                <c:pt idx="9">
                  <c:v>25-29</c:v>
                </c:pt>
                <c:pt idx="10">
                  <c:v>30-34</c:v>
                </c:pt>
                <c:pt idx="11">
                  <c:v>35-39</c:v>
                </c:pt>
                <c:pt idx="12">
                  <c:v>40-44</c:v>
                </c:pt>
                <c:pt idx="13">
                  <c:v>45-49</c:v>
                </c:pt>
                <c:pt idx="14">
                  <c:v>50-54</c:v>
                </c:pt>
                <c:pt idx="15">
                  <c:v>55-59</c:v>
                </c:pt>
                <c:pt idx="16">
                  <c:v>60-64</c:v>
                </c:pt>
                <c:pt idx="17">
                  <c:v>65-69</c:v>
                </c:pt>
                <c:pt idx="18">
                  <c:v>70-74</c:v>
                </c:pt>
                <c:pt idx="19">
                  <c:v>75-79</c:v>
                </c:pt>
                <c:pt idx="20">
                  <c:v>80-84</c:v>
                </c:pt>
                <c:pt idx="21">
                  <c:v>85 و بیشتر</c:v>
                </c:pt>
              </c:strCache>
            </c:strRef>
          </c:cat>
          <c:val>
            <c:numRef>
              <c:f>Sheet1!$H$4:$H$25</c:f>
              <c:numCache>
                <c:formatCode>0</c:formatCode>
                <c:ptCount val="22"/>
                <c:pt idx="0">
                  <c:v>-23</c:v>
                </c:pt>
                <c:pt idx="1">
                  <c:v>-269</c:v>
                </c:pt>
                <c:pt idx="2">
                  <c:v>-1215</c:v>
                </c:pt>
                <c:pt idx="3">
                  <c:v>-635</c:v>
                </c:pt>
                <c:pt idx="4">
                  <c:v>-926</c:v>
                </c:pt>
                <c:pt idx="5">
                  <c:v>-1417</c:v>
                </c:pt>
                <c:pt idx="6">
                  <c:v>-799</c:v>
                </c:pt>
                <c:pt idx="7">
                  <c:v>-612</c:v>
                </c:pt>
                <c:pt idx="8">
                  <c:v>-1806</c:v>
                </c:pt>
                <c:pt idx="9">
                  <c:v>-1728</c:v>
                </c:pt>
                <c:pt idx="10">
                  <c:v>-1332</c:v>
                </c:pt>
                <c:pt idx="11">
                  <c:v>-1141</c:v>
                </c:pt>
                <c:pt idx="12">
                  <c:v>-962</c:v>
                </c:pt>
                <c:pt idx="13">
                  <c:v>-832</c:v>
                </c:pt>
                <c:pt idx="14">
                  <c:v>-601</c:v>
                </c:pt>
                <c:pt idx="15">
                  <c:v>-746</c:v>
                </c:pt>
                <c:pt idx="16">
                  <c:v>-577</c:v>
                </c:pt>
                <c:pt idx="17">
                  <c:v>-445</c:v>
                </c:pt>
                <c:pt idx="18">
                  <c:v>-411</c:v>
                </c:pt>
                <c:pt idx="19">
                  <c:v>-375</c:v>
                </c:pt>
                <c:pt idx="20">
                  <c:v>-315</c:v>
                </c:pt>
                <c:pt idx="21">
                  <c:v>-134</c:v>
                </c:pt>
              </c:numCache>
            </c:numRef>
          </c:val>
        </c:ser>
        <c:ser>
          <c:idx val="1"/>
          <c:order val="1"/>
          <c:tx>
            <c:strRef>
              <c:f>Sheet1!$I$3</c:f>
              <c:strCache>
                <c:ptCount val="1"/>
                <c:pt idx="0">
                  <c:v>زن </c:v>
                </c:pt>
              </c:strCache>
            </c:strRef>
          </c:tx>
          <c:spPr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4"/>
              <c:layout>
                <c:manualLayout>
                  <c:x val="7.1554364953580639E-3"/>
                  <c:y val="3.29194267489431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0548451595321821E-4"/>
                  <c:y val="-1.54209832444511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6.22837336302899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rgbClr val="000000">
                    <a:alpha val="28000"/>
                  </a:srgbClr>
                </a:outerShdw>
              </a:effectLst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Sheet1!$G$4:$G$25</c:f>
              <c:strCache>
                <c:ptCount val="22"/>
                <c:pt idx="0">
                  <c:v>زیر یکماه</c:v>
                </c:pt>
                <c:pt idx="1">
                  <c:v>یکماه تا یکسال</c:v>
                </c:pt>
                <c:pt idx="2">
                  <c:v>1-4</c:v>
                </c:pt>
                <c:pt idx="3">
                  <c:v>5-6</c:v>
                </c:pt>
                <c:pt idx="4">
                  <c:v>7-9</c:v>
                </c:pt>
                <c:pt idx="5">
                  <c:v>10-14</c:v>
                </c:pt>
                <c:pt idx="6">
                  <c:v>15-17</c:v>
                </c:pt>
                <c:pt idx="7">
                  <c:v>18-19</c:v>
                </c:pt>
                <c:pt idx="8">
                  <c:v>20-24</c:v>
                </c:pt>
                <c:pt idx="9">
                  <c:v>25-29</c:v>
                </c:pt>
                <c:pt idx="10">
                  <c:v>30-34</c:v>
                </c:pt>
                <c:pt idx="11">
                  <c:v>35-39</c:v>
                </c:pt>
                <c:pt idx="12">
                  <c:v>40-44</c:v>
                </c:pt>
                <c:pt idx="13">
                  <c:v>45-49</c:v>
                </c:pt>
                <c:pt idx="14">
                  <c:v>50-54</c:v>
                </c:pt>
                <c:pt idx="15">
                  <c:v>55-59</c:v>
                </c:pt>
                <c:pt idx="16">
                  <c:v>60-64</c:v>
                </c:pt>
                <c:pt idx="17">
                  <c:v>65-69</c:v>
                </c:pt>
                <c:pt idx="18">
                  <c:v>70-74</c:v>
                </c:pt>
                <c:pt idx="19">
                  <c:v>75-79</c:v>
                </c:pt>
                <c:pt idx="20">
                  <c:v>80-84</c:v>
                </c:pt>
                <c:pt idx="21">
                  <c:v>85 و بیشتر</c:v>
                </c:pt>
              </c:strCache>
            </c:strRef>
          </c:cat>
          <c:val>
            <c:numRef>
              <c:f>Sheet1!$I$4:$I$25</c:f>
              <c:numCache>
                <c:formatCode>0</c:formatCode>
                <c:ptCount val="22"/>
                <c:pt idx="0">
                  <c:v>24</c:v>
                </c:pt>
                <c:pt idx="1">
                  <c:v>241</c:v>
                </c:pt>
                <c:pt idx="2">
                  <c:v>1149</c:v>
                </c:pt>
                <c:pt idx="3">
                  <c:v>566</c:v>
                </c:pt>
                <c:pt idx="4">
                  <c:v>884</c:v>
                </c:pt>
                <c:pt idx="5">
                  <c:v>1263</c:v>
                </c:pt>
                <c:pt idx="6">
                  <c:v>782</c:v>
                </c:pt>
                <c:pt idx="7">
                  <c:v>451</c:v>
                </c:pt>
                <c:pt idx="8">
                  <c:v>1049</c:v>
                </c:pt>
                <c:pt idx="9">
                  <c:v>1257</c:v>
                </c:pt>
                <c:pt idx="10">
                  <c:v>1279</c:v>
                </c:pt>
                <c:pt idx="11">
                  <c:v>1146</c:v>
                </c:pt>
                <c:pt idx="12">
                  <c:v>1062</c:v>
                </c:pt>
                <c:pt idx="13">
                  <c:v>932</c:v>
                </c:pt>
                <c:pt idx="14">
                  <c:v>792</c:v>
                </c:pt>
                <c:pt idx="15">
                  <c:v>918</c:v>
                </c:pt>
                <c:pt idx="16">
                  <c:v>834</c:v>
                </c:pt>
                <c:pt idx="17">
                  <c:v>621</c:v>
                </c:pt>
                <c:pt idx="18">
                  <c:v>484</c:v>
                </c:pt>
                <c:pt idx="19">
                  <c:v>370</c:v>
                </c:pt>
                <c:pt idx="20">
                  <c:v>269</c:v>
                </c:pt>
                <c:pt idx="21">
                  <c:v>142</c:v>
                </c:pt>
              </c:numCache>
            </c:numRef>
          </c:val>
        </c:ser>
        <c:ser>
          <c:idx val="2"/>
          <c:order val="2"/>
          <c:tx>
            <c:strRef>
              <c:f>Sheet1!$J$3</c:f>
              <c:strCache>
                <c:ptCount val="1"/>
                <c:pt idx="0">
                  <c:v>زنان شوهردار</c:v>
                </c:pt>
              </c:strCache>
            </c:strRef>
          </c:tx>
          <c:spPr>
            <a:effectLst>
              <a:outerShdw sx="1000" sy="1000" algn="ctr" rotWithShape="0">
                <a:srgbClr val="000000">
                  <a:alpha val="45000"/>
                </a:srgbClr>
              </a:outerShdw>
            </a:effectLst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Sheet1!$G$4:$G$25</c:f>
              <c:strCache>
                <c:ptCount val="22"/>
                <c:pt idx="0">
                  <c:v>زیر یکماه</c:v>
                </c:pt>
                <c:pt idx="1">
                  <c:v>یکماه تا یکسال</c:v>
                </c:pt>
                <c:pt idx="2">
                  <c:v>1-4</c:v>
                </c:pt>
                <c:pt idx="3">
                  <c:v>5-6</c:v>
                </c:pt>
                <c:pt idx="4">
                  <c:v>7-9</c:v>
                </c:pt>
                <c:pt idx="5">
                  <c:v>10-14</c:v>
                </c:pt>
                <c:pt idx="6">
                  <c:v>15-17</c:v>
                </c:pt>
                <c:pt idx="7">
                  <c:v>18-19</c:v>
                </c:pt>
                <c:pt idx="8">
                  <c:v>20-24</c:v>
                </c:pt>
                <c:pt idx="9">
                  <c:v>25-29</c:v>
                </c:pt>
                <c:pt idx="10">
                  <c:v>30-34</c:v>
                </c:pt>
                <c:pt idx="11">
                  <c:v>35-39</c:v>
                </c:pt>
                <c:pt idx="12">
                  <c:v>40-44</c:v>
                </c:pt>
                <c:pt idx="13">
                  <c:v>45-49</c:v>
                </c:pt>
                <c:pt idx="14">
                  <c:v>50-54</c:v>
                </c:pt>
                <c:pt idx="15">
                  <c:v>55-59</c:v>
                </c:pt>
                <c:pt idx="16">
                  <c:v>60-64</c:v>
                </c:pt>
                <c:pt idx="17">
                  <c:v>65-69</c:v>
                </c:pt>
                <c:pt idx="18">
                  <c:v>70-74</c:v>
                </c:pt>
                <c:pt idx="19">
                  <c:v>75-79</c:v>
                </c:pt>
                <c:pt idx="20">
                  <c:v>80-84</c:v>
                </c:pt>
                <c:pt idx="21">
                  <c:v>85 و بیشتر</c:v>
                </c:pt>
              </c:strCache>
            </c:strRef>
          </c:cat>
          <c:val>
            <c:numRef>
              <c:f>Sheet1!$J$4:$J$25</c:f>
              <c:numCache>
                <c:formatCode>0</c:formatCode>
                <c:ptCount val="22"/>
                <c:pt idx="5">
                  <c:v>54</c:v>
                </c:pt>
                <c:pt idx="6">
                  <c:v>281</c:v>
                </c:pt>
                <c:pt idx="7">
                  <c:v>283</c:v>
                </c:pt>
                <c:pt idx="8">
                  <c:v>735</c:v>
                </c:pt>
                <c:pt idx="9">
                  <c:v>981</c:v>
                </c:pt>
                <c:pt idx="10">
                  <c:v>1033</c:v>
                </c:pt>
                <c:pt idx="11">
                  <c:v>965</c:v>
                </c:pt>
                <c:pt idx="12">
                  <c:v>907</c:v>
                </c:pt>
                <c:pt idx="13">
                  <c:v>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5156480"/>
        <c:axId val="95191040"/>
      </c:barChart>
      <c:catAx>
        <c:axId val="95156480"/>
        <c:scaling>
          <c:orientation val="minMax"/>
        </c:scaling>
        <c:delete val="0"/>
        <c:axPos val="l"/>
        <c:majorTickMark val="none"/>
        <c:minorTickMark val="none"/>
        <c:tickLblPos val="low"/>
        <c:spPr>
          <a:ln cap="flat">
            <a:round/>
            <a:headEnd type="triangle" w="sm" len="sm"/>
          </a:ln>
          <a:effectLst>
            <a:outerShdw dist="50800" dir="5400000" sx="80000" sy="80000" algn="ctr" rotWithShape="0">
              <a:srgbClr val="000000">
                <a:alpha val="8000"/>
              </a:srgbClr>
            </a:outerShdw>
          </a:effectLst>
        </c:spPr>
        <c:crossAx val="95191040"/>
        <c:crosses val="autoZero"/>
        <c:auto val="1"/>
        <c:lblAlgn val="ctr"/>
        <c:lblOffset val="100"/>
        <c:noMultiLvlLbl val="0"/>
      </c:catAx>
      <c:valAx>
        <c:axId val="95191040"/>
        <c:scaling>
          <c:orientation val="minMax"/>
          <c:max val="2500"/>
          <c:min val="-2500"/>
        </c:scaling>
        <c:delete val="0"/>
        <c:axPos val="b"/>
        <c:numFmt formatCode="0" sourceLinked="1"/>
        <c:majorTickMark val="out"/>
        <c:minorTickMark val="none"/>
        <c:tickLblPos val="nextTo"/>
        <c:crossAx val="95156480"/>
        <c:crossesAt val="1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0.14877965568048082"/>
          <c:y val="6.3545755422352565E-2"/>
          <c:w val="0.1328812831168415"/>
          <c:h val="0.14694917282315118"/>
        </c:manualLayout>
      </c:layout>
      <c:overlay val="0"/>
    </c:legend>
    <c:plotVisOnly val="1"/>
    <c:dispBlanksAs val="gap"/>
    <c:showDLblsOverMax val="0"/>
  </c:chart>
  <c:spPr>
    <a:ln cap="flat"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Sheet1!$O$31</c:f>
              <c:strCache>
                <c:ptCount val="1"/>
              </c:strCache>
            </c:strRef>
          </c:tx>
          <c:spPr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4"/>
              <c:layout>
                <c:manualLayout>
                  <c:x val="5.28301886792452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04402515723270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rgbClr val="000000">
                    <a:alpha val="27000"/>
                  </a:srgbClr>
                </a:outerShdw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Sheet1!$N$32:$N$53</c:f>
              <c:numCache>
                <c:formatCode>@</c:formatCode>
                <c:ptCount val="22"/>
              </c:numCache>
            </c:numRef>
          </c:cat>
          <c:val>
            <c:numRef>
              <c:f>Sheet1!$O$32:$O$53</c:f>
              <c:numCache>
                <c:formatCode>0</c:formatCode>
                <c:ptCount val="22"/>
              </c:numCache>
            </c:numRef>
          </c:val>
        </c:ser>
        <c:ser>
          <c:idx val="1"/>
          <c:order val="1"/>
          <c:tx>
            <c:strRef>
              <c:f>Sheet1!$P$31</c:f>
              <c:strCache>
                <c:ptCount val="1"/>
              </c:strCache>
            </c:strRef>
          </c:tx>
          <c:spPr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4"/>
              <c:layout>
                <c:manualLayout>
                  <c:x val="5.2830188679245188E-2"/>
                  <c:y val="3.2921802165373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7987223295201302E-2"/>
                  <c:y val="6.58436043307464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rgbClr val="000000">
                    <a:alpha val="28000"/>
                  </a:srgbClr>
                </a:outerShdw>
              </a:effectLst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Sheet1!$N$32:$N$53</c:f>
              <c:numCache>
                <c:formatCode>@</c:formatCode>
                <c:ptCount val="22"/>
              </c:numCache>
            </c:numRef>
          </c:cat>
          <c:val>
            <c:numRef>
              <c:f>Sheet1!$P$32:$P$53</c:f>
              <c:numCache>
                <c:formatCode>0</c:formatCode>
                <c:ptCount val="22"/>
              </c:numCache>
            </c:numRef>
          </c:val>
        </c:ser>
        <c:ser>
          <c:idx val="2"/>
          <c:order val="2"/>
          <c:tx>
            <c:strRef>
              <c:f>Sheet1!$Q$31</c:f>
              <c:strCache>
                <c:ptCount val="1"/>
              </c:strCache>
            </c:strRef>
          </c:tx>
          <c:spPr>
            <a:effectLst>
              <a:outerShdw sx="1000" sy="1000" algn="ctr" rotWithShape="0">
                <a:srgbClr val="000000">
                  <a:alpha val="45000"/>
                </a:srgbClr>
              </a:outerShdw>
            </a:effectLst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Sheet1!$N$32:$N$53</c:f>
              <c:numCache>
                <c:formatCode>@</c:formatCode>
                <c:ptCount val="22"/>
              </c:numCache>
            </c:numRef>
          </c:cat>
          <c:val>
            <c:numRef>
              <c:f>Sheet1!$Q$32:$Q$53</c:f>
              <c:numCache>
                <c:formatCode>0</c:formatCode>
                <c:ptCount val="2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5214976"/>
        <c:axId val="95229056"/>
      </c:barChart>
      <c:catAx>
        <c:axId val="95214976"/>
        <c:scaling>
          <c:orientation val="minMax"/>
        </c:scaling>
        <c:delete val="0"/>
        <c:axPos val="l"/>
        <c:numFmt formatCode="#\ ?/?" sourceLinked="0"/>
        <c:majorTickMark val="none"/>
        <c:minorTickMark val="none"/>
        <c:tickLblPos val="low"/>
        <c:spPr>
          <a:ln cap="flat">
            <a:round/>
            <a:headEnd type="triangle" w="sm" len="sm"/>
          </a:ln>
          <a:effectLst>
            <a:outerShdw dist="50800" dir="5400000" sx="80000" sy="80000" algn="ctr" rotWithShape="0">
              <a:srgbClr val="000000">
                <a:alpha val="8000"/>
              </a:srgbClr>
            </a:outerShdw>
          </a:effectLst>
        </c:spPr>
        <c:crossAx val="95229056"/>
        <c:crosses val="autoZero"/>
        <c:auto val="1"/>
        <c:lblAlgn val="ctr"/>
        <c:lblOffset val="100"/>
        <c:noMultiLvlLbl val="0"/>
      </c:catAx>
      <c:valAx>
        <c:axId val="95229056"/>
        <c:scaling>
          <c:orientation val="minMax"/>
          <c:max val="20000"/>
          <c:min val="-20000"/>
        </c:scaling>
        <c:delete val="0"/>
        <c:axPos val="b"/>
        <c:numFmt formatCode="0" sourceLinked="1"/>
        <c:majorTickMark val="out"/>
        <c:minorTickMark val="none"/>
        <c:tickLblPos val="nextTo"/>
        <c:crossAx val="95214976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15941411159521571"/>
          <c:y val="4.1479023516175828E-2"/>
          <c:w val="0.19283298958898235"/>
          <c:h val="0.14795109892977101"/>
        </c:manualLayout>
      </c:layout>
      <c:overlay val="0"/>
    </c:legend>
    <c:plotVisOnly val="1"/>
    <c:dispBlanksAs val="gap"/>
    <c:showDLblsOverMax val="0"/>
  </c:chart>
  <c:spPr>
    <a:ln cap="flat"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168728908887"/>
          <c:y val="2.8571428571428571E-2"/>
          <c:w val="0.76603004981520162"/>
          <c:h val="0.906359341445955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Sheet1!$O$61</c:f>
              <c:strCache>
                <c:ptCount val="1"/>
              </c:strCache>
            </c:strRef>
          </c:tx>
          <c:spPr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4"/>
              <c:layout>
                <c:manualLayout>
                  <c:x val="5.28301886792452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256789329905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rgbClr val="000000">
                    <a:alpha val="27000"/>
                  </a:srgbClr>
                </a:outerShdw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Sheet1!$N$62:$N$83</c:f>
              <c:numCache>
                <c:formatCode>@</c:formatCode>
                <c:ptCount val="22"/>
              </c:numCache>
            </c:numRef>
          </c:cat>
          <c:val>
            <c:numRef>
              <c:f>Sheet1!$O$62:$O$83</c:f>
              <c:numCache>
                <c:formatCode>0</c:formatCode>
                <c:ptCount val="22"/>
              </c:numCache>
            </c:numRef>
          </c:val>
        </c:ser>
        <c:ser>
          <c:idx val="1"/>
          <c:order val="1"/>
          <c:tx>
            <c:strRef>
              <c:f>Sheet1!$P$61</c:f>
              <c:strCache>
                <c:ptCount val="1"/>
              </c:strCache>
            </c:strRef>
          </c:tx>
          <c:spPr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4"/>
              <c:layout>
                <c:manualLayout>
                  <c:x val="5.2830188679245188E-2"/>
                  <c:y val="3.2921802165373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5585730355134176E-3"/>
                  <c:y val="3.9869107270683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rgbClr val="000000">
                    <a:alpha val="28000"/>
                  </a:srgbClr>
                </a:outerShdw>
              </a:effectLst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Sheet1!$N$62:$N$83</c:f>
              <c:numCache>
                <c:formatCode>@</c:formatCode>
                <c:ptCount val="22"/>
              </c:numCache>
            </c:numRef>
          </c:cat>
          <c:val>
            <c:numRef>
              <c:f>Sheet1!$P$62:$P$83</c:f>
              <c:numCache>
                <c:formatCode>0</c:formatCode>
                <c:ptCount val="22"/>
              </c:numCache>
            </c:numRef>
          </c:val>
        </c:ser>
        <c:ser>
          <c:idx val="2"/>
          <c:order val="2"/>
          <c:tx>
            <c:strRef>
              <c:f>Sheet1!$Q$61</c:f>
              <c:strCache>
                <c:ptCount val="1"/>
              </c:strCache>
            </c:strRef>
          </c:tx>
          <c:spPr>
            <a:effectLst>
              <a:outerShdw sx="1000" sy="1000" algn="ctr" rotWithShape="0">
                <a:srgbClr val="000000">
                  <a:alpha val="45000"/>
                </a:srgbClr>
              </a:outerShdw>
            </a:effectLst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Sheet1!$N$62:$N$83</c:f>
              <c:numCache>
                <c:formatCode>@</c:formatCode>
                <c:ptCount val="22"/>
              </c:numCache>
            </c:numRef>
          </c:cat>
          <c:val>
            <c:numRef>
              <c:f>Sheet1!$Q$62:$Q$83</c:f>
              <c:numCache>
                <c:formatCode>0</c:formatCode>
                <c:ptCount val="2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5270400"/>
        <c:axId val="95271936"/>
      </c:barChart>
      <c:catAx>
        <c:axId val="95270400"/>
        <c:scaling>
          <c:orientation val="minMax"/>
        </c:scaling>
        <c:delete val="0"/>
        <c:axPos val="l"/>
        <c:numFmt formatCode="#\ ?/?" sourceLinked="0"/>
        <c:majorTickMark val="none"/>
        <c:minorTickMark val="none"/>
        <c:tickLblPos val="low"/>
        <c:spPr>
          <a:ln cap="flat">
            <a:round/>
            <a:headEnd type="triangle" w="sm" len="sm"/>
          </a:ln>
          <a:effectLst>
            <a:outerShdw dist="50800" dir="5400000" sx="80000" sy="80000" algn="ctr" rotWithShape="0">
              <a:srgbClr val="000000">
                <a:alpha val="8000"/>
              </a:srgbClr>
            </a:outerShdw>
          </a:effectLst>
        </c:spPr>
        <c:crossAx val="95271936"/>
        <c:crosses val="autoZero"/>
        <c:auto val="1"/>
        <c:lblAlgn val="ctr"/>
        <c:lblOffset val="100"/>
        <c:noMultiLvlLbl val="0"/>
      </c:catAx>
      <c:valAx>
        <c:axId val="95271936"/>
        <c:scaling>
          <c:orientation val="minMax"/>
          <c:max val="40000"/>
          <c:min val="-41000"/>
        </c:scaling>
        <c:delete val="0"/>
        <c:axPos val="b"/>
        <c:numFmt formatCode="0" sourceLinked="1"/>
        <c:majorTickMark val="out"/>
        <c:minorTickMark val="none"/>
        <c:tickLblPos val="nextTo"/>
        <c:crossAx val="95270400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14488879961433393"/>
          <c:y val="5.8118417016054774E-2"/>
          <c:w val="0.13062140446729872"/>
          <c:h val="0.14090581859085796"/>
        </c:manualLayout>
      </c:layout>
      <c:overlay val="0"/>
    </c:legend>
    <c:plotVisOnly val="1"/>
    <c:dispBlanksAs val="gap"/>
    <c:showDLblsOverMax val="0"/>
  </c:chart>
  <c:spPr>
    <a:ln cap="flat"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102658</xdr:colOff>
      <xdr:row>30</xdr:row>
      <xdr:rowOff>74083</xdr:rowOff>
    </xdr:from>
    <xdr:to>
      <xdr:col>13</xdr:col>
      <xdr:colOff>21167</xdr:colOff>
      <xdr:row>54</xdr:row>
      <xdr:rowOff>52917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21168</xdr:colOff>
      <xdr:row>60</xdr:row>
      <xdr:rowOff>10584</xdr:rowOff>
    </xdr:from>
    <xdr:to>
      <xdr:col>12</xdr:col>
      <xdr:colOff>571501</xdr:colOff>
      <xdr:row>84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10582</xdr:colOff>
      <xdr:row>2</xdr:row>
      <xdr:rowOff>84667</xdr:rowOff>
    </xdr:from>
    <xdr:to>
      <xdr:col>20</xdr:col>
      <xdr:colOff>264582</xdr:colOff>
      <xdr:row>26</xdr:row>
      <xdr:rowOff>105834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42333</xdr:colOff>
      <xdr:row>30</xdr:row>
      <xdr:rowOff>0</xdr:rowOff>
    </xdr:from>
    <xdr:to>
      <xdr:col>26</xdr:col>
      <xdr:colOff>31750</xdr:colOff>
      <xdr:row>53</xdr:row>
      <xdr:rowOff>254000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613832</xdr:colOff>
      <xdr:row>60</xdr:row>
      <xdr:rowOff>0</xdr:rowOff>
    </xdr:from>
    <xdr:to>
      <xdr:col>28</xdr:col>
      <xdr:colOff>84665</xdr:colOff>
      <xdr:row>83</xdr:row>
      <xdr:rowOff>264583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5"/>
  <sheetViews>
    <sheetView rightToLeft="1" tabSelected="1" zoomScale="90" zoomScaleNormal="90" workbookViewId="0">
      <selection activeCell="E17" sqref="E17"/>
    </sheetView>
  </sheetViews>
  <sheetFormatPr defaultRowHeight="15" x14ac:dyDescent="0.25"/>
  <cols>
    <col min="2" max="2" width="12.85546875" customWidth="1"/>
    <col min="3" max="3" width="9.140625" customWidth="1"/>
    <col min="4" max="4" width="13" customWidth="1"/>
    <col min="5" max="5" width="10.42578125" customWidth="1"/>
    <col min="6" max="6" width="6.140625" customWidth="1"/>
    <col min="7" max="7" width="9.140625" customWidth="1"/>
    <col min="14" max="14" width="11.5703125" customWidth="1"/>
    <col min="17" max="17" width="11.85546875" customWidth="1"/>
  </cols>
  <sheetData>
    <row r="1" spans="2:10" x14ac:dyDescent="0.25">
      <c r="B1" s="1" t="s">
        <v>21</v>
      </c>
    </row>
    <row r="2" spans="2:10" ht="15.75" thickBot="1" x14ac:dyDescent="0.3">
      <c r="B2" s="1"/>
    </row>
    <row r="3" spans="2:10" ht="15.75" thickBot="1" x14ac:dyDescent="0.3">
      <c r="B3" s="24" t="s">
        <v>0</v>
      </c>
      <c r="C3" s="8" t="s">
        <v>1</v>
      </c>
      <c r="D3" s="8" t="s">
        <v>2</v>
      </c>
      <c r="E3" s="9" t="s">
        <v>3</v>
      </c>
      <c r="G3" s="29" t="s">
        <v>0</v>
      </c>
      <c r="H3" s="30" t="s">
        <v>1</v>
      </c>
      <c r="I3" s="30" t="s">
        <v>2</v>
      </c>
      <c r="J3" s="31" t="s">
        <v>3</v>
      </c>
    </row>
    <row r="4" spans="2:10" x14ac:dyDescent="0.25">
      <c r="B4" s="20" t="s">
        <v>4</v>
      </c>
      <c r="C4" s="25">
        <v>-23</v>
      </c>
      <c r="D4" s="25">
        <v>24</v>
      </c>
      <c r="E4" s="26"/>
      <c r="G4" s="28" t="s">
        <v>4</v>
      </c>
      <c r="H4" s="35">
        <f t="shared" ref="H4:H25" si="0">C4</f>
        <v>-23</v>
      </c>
      <c r="I4" s="35">
        <f t="shared" ref="I4:I25" si="1">D4</f>
        <v>24</v>
      </c>
      <c r="J4" s="35"/>
    </row>
    <row r="5" spans="2:10" x14ac:dyDescent="0.25">
      <c r="B5" s="21" t="s">
        <v>5</v>
      </c>
      <c r="C5" s="2">
        <v>-269</v>
      </c>
      <c r="D5" s="2">
        <v>241</v>
      </c>
      <c r="E5" s="27"/>
      <c r="G5" s="21" t="s">
        <v>5</v>
      </c>
      <c r="H5" s="35">
        <f t="shared" si="0"/>
        <v>-269</v>
      </c>
      <c r="I5" s="35">
        <f t="shared" si="1"/>
        <v>241</v>
      </c>
      <c r="J5" s="35"/>
    </row>
    <row r="6" spans="2:10" x14ac:dyDescent="0.25">
      <c r="B6" s="22" t="s">
        <v>6</v>
      </c>
      <c r="C6" s="2">
        <v>-1215</v>
      </c>
      <c r="D6" s="2">
        <v>1149</v>
      </c>
      <c r="E6" s="27"/>
      <c r="G6" s="22" t="s">
        <v>6</v>
      </c>
      <c r="H6" s="35">
        <f t="shared" si="0"/>
        <v>-1215</v>
      </c>
      <c r="I6" s="35">
        <f t="shared" si="1"/>
        <v>1149</v>
      </c>
      <c r="J6" s="35"/>
    </row>
    <row r="7" spans="2:10" x14ac:dyDescent="0.25">
      <c r="B7" s="22" t="s">
        <v>22</v>
      </c>
      <c r="C7" s="2">
        <v>-635</v>
      </c>
      <c r="D7" s="2">
        <v>566</v>
      </c>
      <c r="E7" s="27"/>
      <c r="G7" s="22" t="s">
        <v>22</v>
      </c>
      <c r="H7" s="35">
        <f t="shared" si="0"/>
        <v>-635</v>
      </c>
      <c r="I7" s="35">
        <f t="shared" si="1"/>
        <v>566</v>
      </c>
      <c r="J7" s="35"/>
    </row>
    <row r="8" spans="2:10" x14ac:dyDescent="0.25">
      <c r="B8" s="22" t="s">
        <v>23</v>
      </c>
      <c r="C8" s="2">
        <v>-926</v>
      </c>
      <c r="D8" s="2">
        <v>884</v>
      </c>
      <c r="E8" s="27"/>
      <c r="G8" s="22" t="s">
        <v>23</v>
      </c>
      <c r="H8" s="35">
        <f t="shared" si="0"/>
        <v>-926</v>
      </c>
      <c r="I8" s="35">
        <f t="shared" si="1"/>
        <v>884</v>
      </c>
      <c r="J8" s="35"/>
    </row>
    <row r="9" spans="2:10" x14ac:dyDescent="0.25">
      <c r="B9" s="22" t="s">
        <v>7</v>
      </c>
      <c r="C9" s="2">
        <v>-1417</v>
      </c>
      <c r="D9" s="2">
        <v>1263</v>
      </c>
      <c r="E9" s="27">
        <v>54</v>
      </c>
      <c r="G9" s="22" t="s">
        <v>7</v>
      </c>
      <c r="H9" s="35">
        <f t="shared" si="0"/>
        <v>-1417</v>
      </c>
      <c r="I9" s="35">
        <f t="shared" si="1"/>
        <v>1263</v>
      </c>
      <c r="J9" s="36">
        <f t="shared" ref="J9:J17" si="2">E9</f>
        <v>54</v>
      </c>
    </row>
    <row r="10" spans="2:10" x14ac:dyDescent="0.25">
      <c r="B10" s="22" t="s">
        <v>24</v>
      </c>
      <c r="C10" s="2">
        <v>-799</v>
      </c>
      <c r="D10" s="2">
        <v>782</v>
      </c>
      <c r="E10" s="27">
        <v>281</v>
      </c>
      <c r="G10" s="22" t="s">
        <v>24</v>
      </c>
      <c r="H10" s="35">
        <f t="shared" si="0"/>
        <v>-799</v>
      </c>
      <c r="I10" s="35">
        <f t="shared" si="1"/>
        <v>782</v>
      </c>
      <c r="J10" s="36">
        <f t="shared" si="2"/>
        <v>281</v>
      </c>
    </row>
    <row r="11" spans="2:10" x14ac:dyDescent="0.25">
      <c r="B11" s="22" t="s">
        <v>25</v>
      </c>
      <c r="C11" s="2">
        <v>-612</v>
      </c>
      <c r="D11" s="2">
        <v>451</v>
      </c>
      <c r="E11" s="27">
        <v>283</v>
      </c>
      <c r="G11" s="22" t="s">
        <v>25</v>
      </c>
      <c r="H11" s="35">
        <f t="shared" si="0"/>
        <v>-612</v>
      </c>
      <c r="I11" s="35">
        <f t="shared" si="1"/>
        <v>451</v>
      </c>
      <c r="J11" s="36">
        <f t="shared" si="2"/>
        <v>283</v>
      </c>
    </row>
    <row r="12" spans="2:10" x14ac:dyDescent="0.25">
      <c r="B12" s="22" t="s">
        <v>8</v>
      </c>
      <c r="C12" s="2">
        <v>-1806</v>
      </c>
      <c r="D12" s="2">
        <v>1049</v>
      </c>
      <c r="E12" s="27">
        <v>735</v>
      </c>
      <c r="G12" s="22" t="s">
        <v>8</v>
      </c>
      <c r="H12" s="35">
        <f t="shared" si="0"/>
        <v>-1806</v>
      </c>
      <c r="I12" s="35">
        <f t="shared" si="1"/>
        <v>1049</v>
      </c>
      <c r="J12" s="36">
        <f t="shared" si="2"/>
        <v>735</v>
      </c>
    </row>
    <row r="13" spans="2:10" x14ac:dyDescent="0.25">
      <c r="B13" s="22" t="s">
        <v>9</v>
      </c>
      <c r="C13" s="2">
        <v>-1728</v>
      </c>
      <c r="D13" s="2">
        <v>1257</v>
      </c>
      <c r="E13" s="27">
        <v>981</v>
      </c>
      <c r="G13" s="22" t="s">
        <v>9</v>
      </c>
      <c r="H13" s="35">
        <f t="shared" si="0"/>
        <v>-1728</v>
      </c>
      <c r="I13" s="35">
        <f t="shared" si="1"/>
        <v>1257</v>
      </c>
      <c r="J13" s="36">
        <f t="shared" si="2"/>
        <v>981</v>
      </c>
    </row>
    <row r="14" spans="2:10" x14ac:dyDescent="0.25">
      <c r="B14" s="22" t="s">
        <v>10</v>
      </c>
      <c r="C14" s="2">
        <v>-1332</v>
      </c>
      <c r="D14" s="2">
        <v>1279</v>
      </c>
      <c r="E14" s="27">
        <v>1033</v>
      </c>
      <c r="G14" s="22" t="s">
        <v>10</v>
      </c>
      <c r="H14" s="35">
        <f t="shared" si="0"/>
        <v>-1332</v>
      </c>
      <c r="I14" s="35">
        <f t="shared" si="1"/>
        <v>1279</v>
      </c>
      <c r="J14" s="36">
        <f t="shared" si="2"/>
        <v>1033</v>
      </c>
    </row>
    <row r="15" spans="2:10" x14ac:dyDescent="0.25">
      <c r="B15" s="22" t="s">
        <v>11</v>
      </c>
      <c r="C15" s="2">
        <v>-1141</v>
      </c>
      <c r="D15" s="2">
        <v>1146</v>
      </c>
      <c r="E15" s="27">
        <v>965</v>
      </c>
      <c r="G15" s="22" t="s">
        <v>11</v>
      </c>
      <c r="H15" s="35">
        <f t="shared" si="0"/>
        <v>-1141</v>
      </c>
      <c r="I15" s="35">
        <f t="shared" si="1"/>
        <v>1146</v>
      </c>
      <c r="J15" s="36">
        <f t="shared" si="2"/>
        <v>965</v>
      </c>
    </row>
    <row r="16" spans="2:10" x14ac:dyDescent="0.25">
      <c r="B16" s="22" t="s">
        <v>12</v>
      </c>
      <c r="C16" s="2">
        <v>-962</v>
      </c>
      <c r="D16" s="2">
        <v>1062</v>
      </c>
      <c r="E16" s="27">
        <v>907</v>
      </c>
      <c r="G16" s="22" t="s">
        <v>12</v>
      </c>
      <c r="H16" s="35">
        <f t="shared" si="0"/>
        <v>-962</v>
      </c>
      <c r="I16" s="35">
        <f t="shared" si="1"/>
        <v>1062</v>
      </c>
      <c r="J16" s="36">
        <f t="shared" si="2"/>
        <v>907</v>
      </c>
    </row>
    <row r="17" spans="2:17" x14ac:dyDescent="0.25">
      <c r="B17" s="22" t="s">
        <v>13</v>
      </c>
      <c r="C17" s="2">
        <v>-832</v>
      </c>
      <c r="D17" s="2">
        <v>932</v>
      </c>
      <c r="E17" s="27">
        <v>805</v>
      </c>
      <c r="G17" s="22" t="s">
        <v>13</v>
      </c>
      <c r="H17" s="35">
        <f t="shared" si="0"/>
        <v>-832</v>
      </c>
      <c r="I17" s="35">
        <f t="shared" si="1"/>
        <v>932</v>
      </c>
      <c r="J17" s="36">
        <f t="shared" si="2"/>
        <v>805</v>
      </c>
    </row>
    <row r="18" spans="2:17" x14ac:dyDescent="0.25">
      <c r="B18" s="22" t="s">
        <v>14</v>
      </c>
      <c r="C18" s="2">
        <v>-601</v>
      </c>
      <c r="D18" s="2">
        <v>792</v>
      </c>
      <c r="E18" s="27"/>
      <c r="G18" s="22" t="s">
        <v>14</v>
      </c>
      <c r="H18" s="35">
        <f t="shared" si="0"/>
        <v>-601</v>
      </c>
      <c r="I18" s="35">
        <f t="shared" si="1"/>
        <v>792</v>
      </c>
      <c r="J18" s="35"/>
    </row>
    <row r="19" spans="2:17" x14ac:dyDescent="0.25">
      <c r="B19" s="22" t="s">
        <v>15</v>
      </c>
      <c r="C19" s="2">
        <v>-746</v>
      </c>
      <c r="D19" s="2">
        <v>918</v>
      </c>
      <c r="E19" s="27"/>
      <c r="G19" s="22" t="s">
        <v>15</v>
      </c>
      <c r="H19" s="35">
        <f t="shared" si="0"/>
        <v>-746</v>
      </c>
      <c r="I19" s="35">
        <f t="shared" si="1"/>
        <v>918</v>
      </c>
      <c r="J19" s="35"/>
    </row>
    <row r="20" spans="2:17" x14ac:dyDescent="0.25">
      <c r="B20" s="22" t="s">
        <v>16</v>
      </c>
      <c r="C20" s="2">
        <v>-577</v>
      </c>
      <c r="D20" s="2">
        <v>834</v>
      </c>
      <c r="E20" s="27"/>
      <c r="G20" s="22" t="s">
        <v>16</v>
      </c>
      <c r="H20" s="35">
        <f t="shared" si="0"/>
        <v>-577</v>
      </c>
      <c r="I20" s="35">
        <f t="shared" si="1"/>
        <v>834</v>
      </c>
      <c r="J20" s="35"/>
    </row>
    <row r="21" spans="2:17" x14ac:dyDescent="0.25">
      <c r="B21" s="22" t="s">
        <v>17</v>
      </c>
      <c r="C21" s="2">
        <v>-445</v>
      </c>
      <c r="D21" s="2">
        <v>621</v>
      </c>
      <c r="E21" s="27"/>
      <c r="G21" s="22" t="s">
        <v>17</v>
      </c>
      <c r="H21" s="35">
        <f t="shared" si="0"/>
        <v>-445</v>
      </c>
      <c r="I21" s="35">
        <f t="shared" si="1"/>
        <v>621</v>
      </c>
      <c r="J21" s="35"/>
    </row>
    <row r="22" spans="2:17" x14ac:dyDescent="0.25">
      <c r="B22" s="22" t="s">
        <v>18</v>
      </c>
      <c r="C22" s="2">
        <v>-411</v>
      </c>
      <c r="D22" s="2">
        <v>484</v>
      </c>
      <c r="E22" s="27"/>
      <c r="G22" s="22" t="s">
        <v>18</v>
      </c>
      <c r="H22" s="35">
        <f t="shared" si="0"/>
        <v>-411</v>
      </c>
      <c r="I22" s="35">
        <f t="shared" si="1"/>
        <v>484</v>
      </c>
      <c r="J22" s="35"/>
    </row>
    <row r="23" spans="2:17" x14ac:dyDescent="0.25">
      <c r="B23" s="22" t="s">
        <v>19</v>
      </c>
      <c r="C23" s="2">
        <v>-375</v>
      </c>
      <c r="D23" s="2">
        <v>370</v>
      </c>
      <c r="E23" s="27"/>
      <c r="G23" s="22" t="s">
        <v>19</v>
      </c>
      <c r="H23" s="35">
        <f t="shared" si="0"/>
        <v>-375</v>
      </c>
      <c r="I23" s="35">
        <f t="shared" si="1"/>
        <v>370</v>
      </c>
      <c r="J23" s="35"/>
    </row>
    <row r="24" spans="2:17" x14ac:dyDescent="0.25">
      <c r="B24" s="22" t="s">
        <v>26</v>
      </c>
      <c r="C24" s="2">
        <v>-315</v>
      </c>
      <c r="D24" s="2">
        <v>269</v>
      </c>
      <c r="E24" s="27"/>
      <c r="G24" s="22" t="s">
        <v>26</v>
      </c>
      <c r="H24" s="35">
        <f t="shared" si="0"/>
        <v>-315</v>
      </c>
      <c r="I24" s="35">
        <f t="shared" si="1"/>
        <v>269</v>
      </c>
      <c r="J24" s="35"/>
    </row>
    <row r="25" spans="2:17" x14ac:dyDescent="0.25">
      <c r="B25" s="22" t="s">
        <v>27</v>
      </c>
      <c r="C25" s="2">
        <v>-134</v>
      </c>
      <c r="D25" s="2">
        <v>142</v>
      </c>
      <c r="E25" s="27"/>
      <c r="G25" s="22" t="s">
        <v>27</v>
      </c>
      <c r="H25" s="35">
        <f t="shared" si="0"/>
        <v>-134</v>
      </c>
      <c r="I25" s="35">
        <f t="shared" si="1"/>
        <v>142</v>
      </c>
      <c r="J25" s="35"/>
    </row>
    <row r="26" spans="2:17" ht="21.75" thickBot="1" x14ac:dyDescent="0.4">
      <c r="B26" s="23" t="s">
        <v>20</v>
      </c>
      <c r="C26" s="32">
        <f>SUM(C4:C25)</f>
        <v>-17301</v>
      </c>
      <c r="D26" s="32">
        <f>SUM(D4:D25)</f>
        <v>16515</v>
      </c>
      <c r="E26" s="33">
        <f>SUM(E9:E17)</f>
        <v>6044</v>
      </c>
      <c r="G26" s="23" t="s">
        <v>20</v>
      </c>
      <c r="H26" s="35">
        <f>SUM(H4:H25)</f>
        <v>-17301</v>
      </c>
      <c r="I26" s="35">
        <f t="shared" ref="I26" si="3">SUM(I4:I25)</f>
        <v>16515</v>
      </c>
      <c r="J26" s="35">
        <f>SUM(J9:J17)</f>
        <v>6044</v>
      </c>
    </row>
    <row r="27" spans="2:17" ht="15.75" thickBot="1" x14ac:dyDescent="0.3">
      <c r="B27" s="34" t="s">
        <v>28</v>
      </c>
      <c r="C27" s="39">
        <f>D26-C26</f>
        <v>33816</v>
      </c>
      <c r="D27" s="40"/>
      <c r="E27" s="41"/>
    </row>
    <row r="30" spans="2:17" ht="15.75" thickBot="1" x14ac:dyDescent="0.3">
      <c r="B30" s="1"/>
    </row>
    <row r="31" spans="2:17" ht="15.75" thickBot="1" x14ac:dyDescent="0.3">
      <c r="B31" s="5"/>
      <c r="C31" s="6"/>
      <c r="D31" s="6"/>
      <c r="E31" s="7"/>
      <c r="N31" s="29"/>
      <c r="O31" s="30"/>
      <c r="P31" s="30"/>
      <c r="Q31" s="31"/>
    </row>
    <row r="32" spans="2:17" x14ac:dyDescent="0.25">
      <c r="B32" s="12"/>
      <c r="C32" s="10"/>
      <c r="D32" s="25"/>
      <c r="E32" s="4"/>
      <c r="N32" s="28"/>
      <c r="O32" s="35"/>
      <c r="P32" s="35"/>
      <c r="Q32" s="35"/>
    </row>
    <row r="33" spans="2:17" x14ac:dyDescent="0.25">
      <c r="B33" s="13"/>
      <c r="C33" s="11"/>
      <c r="D33" s="2"/>
      <c r="E33" s="2"/>
      <c r="N33" s="21"/>
      <c r="O33" s="35"/>
      <c r="P33" s="35"/>
      <c r="Q33" s="35"/>
    </row>
    <row r="34" spans="2:17" x14ac:dyDescent="0.25">
      <c r="B34" s="13"/>
      <c r="C34" s="11"/>
      <c r="D34" s="2"/>
      <c r="E34" s="2"/>
      <c r="N34" s="22"/>
      <c r="O34" s="35"/>
      <c r="P34" s="35"/>
      <c r="Q34" s="35"/>
    </row>
    <row r="35" spans="2:17" x14ac:dyDescent="0.25">
      <c r="B35" s="13"/>
      <c r="C35" s="11"/>
      <c r="D35" s="2"/>
      <c r="E35" s="2"/>
      <c r="N35" s="22"/>
      <c r="O35" s="35"/>
      <c r="P35" s="35"/>
      <c r="Q35" s="35"/>
    </row>
    <row r="36" spans="2:17" x14ac:dyDescent="0.25">
      <c r="B36" s="13"/>
      <c r="C36" s="11"/>
      <c r="D36" s="2"/>
      <c r="E36" s="2"/>
      <c r="N36" s="22"/>
      <c r="O36" s="35"/>
      <c r="P36" s="35"/>
      <c r="Q36" s="35"/>
    </row>
    <row r="37" spans="2:17" x14ac:dyDescent="0.25">
      <c r="B37" s="13"/>
      <c r="C37" s="11"/>
      <c r="D37" s="2"/>
      <c r="E37" s="2"/>
      <c r="N37" s="22"/>
      <c r="O37" s="35"/>
      <c r="P37" s="35"/>
      <c r="Q37" s="35"/>
    </row>
    <row r="38" spans="2:17" x14ac:dyDescent="0.25">
      <c r="B38" s="13"/>
      <c r="C38" s="11"/>
      <c r="D38" s="2"/>
      <c r="E38" s="2"/>
      <c r="N38" s="22"/>
      <c r="O38" s="35"/>
      <c r="P38" s="35"/>
      <c r="Q38" s="35"/>
    </row>
    <row r="39" spans="2:17" x14ac:dyDescent="0.25">
      <c r="B39" s="13"/>
      <c r="C39" s="11"/>
      <c r="D39" s="2"/>
      <c r="E39" s="2"/>
      <c r="N39" s="22"/>
      <c r="O39" s="35"/>
      <c r="P39" s="35"/>
      <c r="Q39" s="35"/>
    </row>
    <row r="40" spans="2:17" x14ac:dyDescent="0.25">
      <c r="B40" s="13"/>
      <c r="C40" s="11"/>
      <c r="D40" s="2"/>
      <c r="E40" s="2"/>
      <c r="N40" s="22"/>
      <c r="O40" s="35"/>
      <c r="P40" s="35"/>
      <c r="Q40" s="35"/>
    </row>
    <row r="41" spans="2:17" x14ac:dyDescent="0.25">
      <c r="B41" s="13"/>
      <c r="C41" s="11"/>
      <c r="D41" s="2"/>
      <c r="E41" s="2"/>
      <c r="N41" s="22"/>
      <c r="O41" s="35"/>
      <c r="P41" s="35"/>
      <c r="Q41" s="35"/>
    </row>
    <row r="42" spans="2:17" x14ac:dyDescent="0.25">
      <c r="B42" s="13"/>
      <c r="C42" s="11"/>
      <c r="D42" s="2"/>
      <c r="E42" s="2"/>
      <c r="N42" s="22"/>
      <c r="O42" s="35"/>
      <c r="P42" s="35"/>
      <c r="Q42" s="35"/>
    </row>
    <row r="43" spans="2:17" x14ac:dyDescent="0.25">
      <c r="B43" s="13"/>
      <c r="C43" s="11"/>
      <c r="D43" s="2"/>
      <c r="E43" s="2"/>
      <c r="N43" s="22"/>
      <c r="O43" s="35"/>
      <c r="P43" s="35"/>
      <c r="Q43" s="35"/>
    </row>
    <row r="44" spans="2:17" x14ac:dyDescent="0.25">
      <c r="B44" s="13"/>
      <c r="C44" s="11"/>
      <c r="D44" s="2"/>
      <c r="E44" s="37"/>
      <c r="F44" s="38"/>
      <c r="N44" s="22"/>
      <c r="O44" s="35"/>
      <c r="P44" s="35"/>
      <c r="Q44" s="35"/>
    </row>
    <row r="45" spans="2:17" x14ac:dyDescent="0.25">
      <c r="B45" s="13"/>
      <c r="C45" s="11"/>
      <c r="D45" s="2"/>
      <c r="E45" s="37"/>
      <c r="F45" s="38"/>
      <c r="N45" s="22"/>
      <c r="O45" s="35"/>
      <c r="P45" s="35"/>
      <c r="Q45" s="35"/>
    </row>
    <row r="46" spans="2:17" x14ac:dyDescent="0.25">
      <c r="B46" s="13"/>
      <c r="C46" s="11"/>
      <c r="D46" s="2"/>
      <c r="E46" s="3"/>
      <c r="N46" s="22"/>
      <c r="O46" s="35"/>
      <c r="P46" s="35"/>
      <c r="Q46" s="35"/>
    </row>
    <row r="47" spans="2:17" x14ac:dyDescent="0.25">
      <c r="B47" s="13"/>
      <c r="C47" s="11"/>
      <c r="D47" s="2"/>
      <c r="E47" s="3"/>
      <c r="N47" s="22"/>
      <c r="O47" s="35"/>
      <c r="P47" s="35"/>
      <c r="Q47" s="35"/>
    </row>
    <row r="48" spans="2:17" x14ac:dyDescent="0.25">
      <c r="B48" s="13"/>
      <c r="C48" s="11"/>
      <c r="D48" s="2"/>
      <c r="E48" s="3"/>
      <c r="N48" s="22"/>
      <c r="O48" s="35"/>
      <c r="P48" s="35"/>
      <c r="Q48" s="35"/>
    </row>
    <row r="49" spans="2:17" x14ac:dyDescent="0.25">
      <c r="B49" s="13"/>
      <c r="C49" s="11"/>
      <c r="D49" s="2"/>
      <c r="E49" s="3"/>
      <c r="N49" s="22"/>
      <c r="O49" s="35"/>
      <c r="P49" s="35"/>
      <c r="Q49" s="35"/>
    </row>
    <row r="50" spans="2:17" x14ac:dyDescent="0.25">
      <c r="B50" s="13"/>
      <c r="C50" s="2"/>
      <c r="D50" s="2"/>
      <c r="E50" s="3"/>
      <c r="N50" s="22"/>
      <c r="O50" s="35"/>
      <c r="P50" s="35"/>
      <c r="Q50" s="35"/>
    </row>
    <row r="51" spans="2:17" x14ac:dyDescent="0.25">
      <c r="B51" s="13"/>
      <c r="C51" s="2"/>
      <c r="D51" s="2"/>
      <c r="E51" s="3"/>
      <c r="N51" s="22"/>
      <c r="O51" s="35"/>
      <c r="P51" s="35"/>
      <c r="Q51" s="35"/>
    </row>
    <row r="52" spans="2:17" x14ac:dyDescent="0.25">
      <c r="B52" s="13"/>
      <c r="C52" s="2"/>
      <c r="D52" s="2"/>
      <c r="E52" s="3"/>
      <c r="N52" s="22"/>
      <c r="O52" s="35"/>
      <c r="P52" s="35"/>
      <c r="Q52" s="35"/>
    </row>
    <row r="53" spans="2:17" ht="15.75" thickBot="1" x14ac:dyDescent="0.3">
      <c r="B53" s="14"/>
      <c r="C53" s="2"/>
      <c r="D53" s="2"/>
      <c r="E53" s="16"/>
      <c r="N53" s="22"/>
      <c r="O53" s="35"/>
      <c r="P53" s="35"/>
      <c r="Q53" s="35"/>
    </row>
    <row r="54" spans="2:17" ht="21.75" thickBot="1" x14ac:dyDescent="0.4">
      <c r="B54" s="15"/>
      <c r="C54" s="17"/>
      <c r="D54" s="18"/>
      <c r="E54" s="19"/>
      <c r="N54" s="23"/>
      <c r="O54" s="35"/>
      <c r="P54" s="35"/>
      <c r="Q54" s="35"/>
    </row>
    <row r="55" spans="2:17" ht="15.75" thickBot="1" x14ac:dyDescent="0.3">
      <c r="B55" s="34"/>
      <c r="C55" s="39"/>
      <c r="D55" s="40"/>
      <c r="E55" s="41"/>
    </row>
    <row r="60" spans="2:17" ht="15.75" thickBot="1" x14ac:dyDescent="0.3"/>
    <row r="61" spans="2:17" ht="15.75" thickBot="1" x14ac:dyDescent="0.3">
      <c r="B61" s="5"/>
      <c r="C61" s="6"/>
      <c r="D61" s="6"/>
      <c r="E61" s="7"/>
      <c r="N61" s="29"/>
      <c r="O61" s="30"/>
      <c r="P61" s="30"/>
      <c r="Q61" s="31"/>
    </row>
    <row r="62" spans="2:17" ht="15.75" thickBot="1" x14ac:dyDescent="0.3">
      <c r="B62" s="12"/>
      <c r="C62" s="10"/>
      <c r="D62" s="25"/>
      <c r="E62" s="4"/>
      <c r="N62" s="28"/>
      <c r="O62" s="35"/>
      <c r="P62" s="35"/>
      <c r="Q62" s="35"/>
    </row>
    <row r="63" spans="2:17" ht="15.75" thickBot="1" x14ac:dyDescent="0.3">
      <c r="B63" s="13"/>
      <c r="C63" s="10"/>
      <c r="D63" s="25"/>
      <c r="E63" s="2"/>
      <c r="N63" s="21"/>
      <c r="O63" s="35"/>
      <c r="P63" s="35"/>
      <c r="Q63" s="35"/>
    </row>
    <row r="64" spans="2:17" ht="15.75" thickBot="1" x14ac:dyDescent="0.3">
      <c r="B64" s="13"/>
      <c r="C64" s="10"/>
      <c r="D64" s="25"/>
      <c r="E64" s="2"/>
      <c r="N64" s="22"/>
      <c r="O64" s="35"/>
      <c r="P64" s="35"/>
      <c r="Q64" s="35"/>
    </row>
    <row r="65" spans="2:17" ht="15.75" thickBot="1" x14ac:dyDescent="0.3">
      <c r="B65" s="13"/>
      <c r="C65" s="10"/>
      <c r="D65" s="25"/>
      <c r="E65" s="2"/>
      <c r="N65" s="22"/>
      <c r="O65" s="35"/>
      <c r="P65" s="35"/>
      <c r="Q65" s="35"/>
    </row>
    <row r="66" spans="2:17" ht="15.75" thickBot="1" x14ac:dyDescent="0.3">
      <c r="B66" s="13"/>
      <c r="C66" s="10"/>
      <c r="D66" s="25"/>
      <c r="E66" s="2"/>
      <c r="N66" s="22"/>
      <c r="O66" s="35"/>
      <c r="P66" s="35"/>
      <c r="Q66" s="35"/>
    </row>
    <row r="67" spans="2:17" ht="15.75" thickBot="1" x14ac:dyDescent="0.3">
      <c r="B67" s="13"/>
      <c r="C67" s="10"/>
      <c r="D67" s="25"/>
      <c r="E67" s="2"/>
      <c r="N67" s="22"/>
      <c r="O67" s="35"/>
      <c r="P67" s="35"/>
      <c r="Q67" s="35"/>
    </row>
    <row r="68" spans="2:17" ht="15.75" thickBot="1" x14ac:dyDescent="0.3">
      <c r="B68" s="13"/>
      <c r="C68" s="10"/>
      <c r="D68" s="25"/>
      <c r="E68" s="2"/>
      <c r="N68" s="22"/>
      <c r="O68" s="35"/>
      <c r="P68" s="35"/>
      <c r="Q68" s="35"/>
    </row>
    <row r="69" spans="2:17" ht="15.75" thickBot="1" x14ac:dyDescent="0.3">
      <c r="B69" s="13"/>
      <c r="C69" s="10"/>
      <c r="D69" s="25"/>
      <c r="E69" s="2"/>
      <c r="N69" s="22"/>
      <c r="O69" s="35"/>
      <c r="P69" s="35"/>
      <c r="Q69" s="35"/>
    </row>
    <row r="70" spans="2:17" ht="15.75" thickBot="1" x14ac:dyDescent="0.3">
      <c r="B70" s="13"/>
      <c r="C70" s="10"/>
      <c r="D70" s="25"/>
      <c r="E70" s="2"/>
      <c r="N70" s="22"/>
      <c r="O70" s="35"/>
      <c r="P70" s="35"/>
      <c r="Q70" s="35"/>
    </row>
    <row r="71" spans="2:17" ht="15.75" thickBot="1" x14ac:dyDescent="0.3">
      <c r="B71" s="13"/>
      <c r="C71" s="10"/>
      <c r="D71" s="25"/>
      <c r="E71" s="2"/>
      <c r="N71" s="22"/>
      <c r="O71" s="35"/>
      <c r="P71" s="35"/>
      <c r="Q71" s="35"/>
    </row>
    <row r="72" spans="2:17" ht="15.75" thickBot="1" x14ac:dyDescent="0.3">
      <c r="B72" s="13"/>
      <c r="C72" s="10"/>
      <c r="D72" s="25"/>
      <c r="E72" s="2"/>
      <c r="N72" s="22"/>
      <c r="O72" s="35"/>
      <c r="P72" s="35"/>
      <c r="Q72" s="35"/>
    </row>
    <row r="73" spans="2:17" ht="15.75" thickBot="1" x14ac:dyDescent="0.3">
      <c r="B73" s="13"/>
      <c r="C73" s="10"/>
      <c r="D73" s="25"/>
      <c r="E73" s="2"/>
      <c r="N73" s="22"/>
      <c r="O73" s="35"/>
      <c r="P73" s="35"/>
      <c r="Q73" s="35"/>
    </row>
    <row r="74" spans="2:17" ht="15.75" thickBot="1" x14ac:dyDescent="0.3">
      <c r="B74" s="13"/>
      <c r="C74" s="10"/>
      <c r="D74" s="25"/>
      <c r="E74" s="3"/>
      <c r="N74" s="22"/>
      <c r="O74" s="35"/>
      <c r="P74" s="35"/>
      <c r="Q74" s="35"/>
    </row>
    <row r="75" spans="2:17" ht="15.75" thickBot="1" x14ac:dyDescent="0.3">
      <c r="B75" s="13"/>
      <c r="C75" s="10"/>
      <c r="D75" s="25"/>
      <c r="E75" s="3"/>
      <c r="N75" s="22"/>
      <c r="O75" s="35"/>
      <c r="P75" s="35"/>
      <c r="Q75" s="35"/>
    </row>
    <row r="76" spans="2:17" ht="15.75" thickBot="1" x14ac:dyDescent="0.3">
      <c r="B76" s="13"/>
      <c r="C76" s="10"/>
      <c r="D76" s="25"/>
      <c r="E76" s="3"/>
      <c r="N76" s="22"/>
      <c r="O76" s="35"/>
      <c r="P76" s="35"/>
      <c r="Q76" s="35"/>
    </row>
    <row r="77" spans="2:17" ht="15.75" thickBot="1" x14ac:dyDescent="0.3">
      <c r="B77" s="13"/>
      <c r="C77" s="10"/>
      <c r="D77" s="25"/>
      <c r="E77" s="3"/>
      <c r="N77" s="22"/>
      <c r="O77" s="35"/>
      <c r="P77" s="35"/>
      <c r="Q77" s="35"/>
    </row>
    <row r="78" spans="2:17" ht="15.75" thickBot="1" x14ac:dyDescent="0.3">
      <c r="B78" s="13"/>
      <c r="C78" s="10"/>
      <c r="D78" s="25"/>
      <c r="E78" s="3"/>
      <c r="N78" s="22"/>
      <c r="O78" s="35"/>
      <c r="P78" s="35"/>
      <c r="Q78" s="35"/>
    </row>
    <row r="79" spans="2:17" ht="15.75" thickBot="1" x14ac:dyDescent="0.3">
      <c r="B79" s="13"/>
      <c r="C79" s="10"/>
      <c r="D79" s="25"/>
      <c r="E79" s="3"/>
      <c r="N79" s="22"/>
      <c r="O79" s="35"/>
      <c r="P79" s="35"/>
      <c r="Q79" s="35"/>
    </row>
    <row r="80" spans="2:17" ht="15.75" thickBot="1" x14ac:dyDescent="0.3">
      <c r="B80" s="13"/>
      <c r="C80" s="10"/>
      <c r="D80" s="25"/>
      <c r="E80" s="3"/>
      <c r="N80" s="22"/>
      <c r="O80" s="35"/>
      <c r="P80" s="35"/>
      <c r="Q80" s="35"/>
    </row>
    <row r="81" spans="2:17" ht="15.75" thickBot="1" x14ac:dyDescent="0.3">
      <c r="B81" s="13"/>
      <c r="C81" s="10"/>
      <c r="D81" s="25"/>
      <c r="E81" s="3"/>
      <c r="N81" s="22"/>
      <c r="O81" s="35"/>
      <c r="P81" s="35"/>
      <c r="Q81" s="35"/>
    </row>
    <row r="82" spans="2:17" ht="15.75" thickBot="1" x14ac:dyDescent="0.3">
      <c r="B82" s="13"/>
      <c r="C82" s="10"/>
      <c r="D82" s="25"/>
      <c r="E82" s="3"/>
      <c r="N82" s="22"/>
      <c r="O82" s="35"/>
      <c r="P82" s="35"/>
      <c r="Q82" s="35"/>
    </row>
    <row r="83" spans="2:17" ht="15.75" thickBot="1" x14ac:dyDescent="0.3">
      <c r="B83" s="14"/>
      <c r="C83" s="10"/>
      <c r="D83" s="25"/>
      <c r="E83" s="16"/>
      <c r="N83" s="22"/>
      <c r="O83" s="35"/>
      <c r="P83" s="35"/>
      <c r="Q83" s="35"/>
    </row>
    <row r="84" spans="2:17" ht="21.75" thickBot="1" x14ac:dyDescent="0.4">
      <c r="B84" s="15"/>
      <c r="C84" s="17"/>
      <c r="D84" s="18"/>
      <c r="E84" s="19"/>
      <c r="N84" s="23"/>
      <c r="O84" s="35"/>
      <c r="P84" s="35"/>
      <c r="Q84" s="35"/>
    </row>
    <row r="85" spans="2:17" ht="15.75" thickBot="1" x14ac:dyDescent="0.3">
      <c r="B85" s="34"/>
      <c r="C85" s="39"/>
      <c r="D85" s="40"/>
      <c r="E85" s="41"/>
    </row>
  </sheetData>
  <mergeCells count="3">
    <mergeCell ref="C27:E27"/>
    <mergeCell ref="C55:E55"/>
    <mergeCell ref="C85:E8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2018-07-01T06:15:57Z</dcterms:modified>
</cp:coreProperties>
</file>